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D:\NOTATKI SŁUŻBOWE\2025\9. 092........... .2025 - metodologia obliczania refundacji PI i RP - czerwiec 2025\"/>
    </mc:Choice>
  </mc:AlternateContent>
  <xr:revisionPtr revIDLastSave="0" documentId="13_ncr:1_{D4F034E1-9727-446A-BC55-ECEC666420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Print_Area" localSheetId="0">Arkusz1!$A$1:$C$32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9" i="1"/>
  <c r="C11" i="1" s="1"/>
  <c r="C16" i="1" l="1"/>
</calcChain>
</file>

<file path=xl/sharedStrings.xml><?xml version="1.0" encoding="utf-8"?>
<sst xmlns="http://schemas.openxmlformats.org/spreadsheetml/2006/main" count="31" uniqueCount="31">
  <si>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</si>
  <si>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</si>
  <si>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</si>
  <si>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</si>
  <si>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</si>
  <si>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</si>
  <si>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</si>
  <si>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</si>
  <si>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</si>
  <si>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</si>
  <si>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</si>
  <si>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Liczba dni kalendarzowych świadczenia pracy: </t>
  </si>
  <si>
    <t xml:space="preserve">Liczba dni kalendarzoowych za które przysługuje pełna refundacja: </t>
  </si>
  <si>
    <t>Kwota do refundacji do wynagrodzenia (poz. 1 : poz. 2 x poz. 3)</t>
  </si>
  <si>
    <t>Stawka procentowa dofinansowania do składek na ubezpieczenia społeczne (15%):</t>
  </si>
  <si>
    <t xml:space="preserve">Liczba dni kalendarzowych zwolnienia lekarskiego: </t>
  </si>
  <si>
    <t>Stawka procentowa finansowana przez pracodawcę (80%):</t>
  </si>
  <si>
    <t>Kwota do refundacji do składek na ubezpieczenia społeczne (poz. 4 x poz. 5):</t>
  </si>
  <si>
    <t>Kwota do refundacji wynagrodzenia chorobowego (poz. 1 : poz. 2 x poz. 7 x poz. 8):</t>
  </si>
  <si>
    <t>RAZEM DO REFUNDACJI</t>
  </si>
  <si>
    <t>Kwota</t>
  </si>
  <si>
    <t>UWAGA: należy wypełnić tylko pola oznaczone kolorem żółtym.</t>
  </si>
  <si>
    <t>Wyszczególnienie:</t>
  </si>
  <si>
    <t xml:space="preserve">Wysokość refundacji do wynagrodzenia za pełny miesiąc pracy (30 dni) *: </t>
  </si>
  <si>
    <t>* Kwota refundacji do wynagrodzenia wynosi:</t>
  </si>
  <si>
    <t>Przy obliczaniu należnej kwoty refundacji proszę pamiętać o zastosowaniu prawidłowej stawki refundacji do wynagrodzenia w poz. 1, zgodnie z w/w stawkami.</t>
  </si>
  <si>
    <r>
      <t xml:space="preserve">METODOLOGIA OBLICZANIA REFUNDACJI W RAMACH </t>
    </r>
    <r>
      <rPr>
        <b/>
        <u/>
        <sz val="25"/>
        <color theme="1"/>
        <rFont val="Calibri"/>
        <family val="2"/>
        <charset val="238"/>
        <scheme val="minor"/>
      </rPr>
      <t>PRAC INTERWENCYJNYCH</t>
    </r>
    <r>
      <rPr>
        <b/>
        <sz val="25"/>
        <color theme="1"/>
        <rFont val="Calibri"/>
        <family val="2"/>
        <charset val="238"/>
        <scheme val="minor"/>
      </rPr>
      <t xml:space="preserve">                  W POWIATOWYM URZĘDZIE PRACY W TOMASZOWIE LUBELSKIM</t>
    </r>
  </si>
  <si>
    <t>Opracowała: Ewa Świrkowska - Kierownik Działu Realizacji Form Wsparcia</t>
  </si>
  <si>
    <r>
      <t>b)</t>
    </r>
    <r>
      <rPr>
        <sz val="18.5"/>
        <color theme="1"/>
        <rFont val="Times New Roman"/>
        <family val="1"/>
        <charset val="238"/>
      </rPr>
      <t xml:space="preserve">     </t>
    </r>
    <r>
      <rPr>
        <b/>
        <sz val="18.5"/>
        <color theme="1"/>
        <rFont val="Calibri"/>
        <family val="2"/>
        <charset val="238"/>
        <scheme val="minor"/>
      </rPr>
      <t>1.660,00 zł</t>
    </r>
    <r>
      <rPr>
        <sz val="18.5"/>
        <color theme="1"/>
        <rFont val="Calibri"/>
        <family val="2"/>
        <charset val="238"/>
        <scheme val="minor"/>
      </rPr>
      <t xml:space="preserve"> za pełny miesiąc zatrudnienia – </t>
    </r>
    <r>
      <rPr>
        <b/>
        <sz val="18.5"/>
        <color theme="1"/>
        <rFont val="Calibri"/>
        <family val="2"/>
        <charset val="238"/>
        <scheme val="minor"/>
      </rPr>
      <t xml:space="preserve">w przypadku umów zawartych do 31.05.2025 r. </t>
    </r>
  </si>
  <si>
    <r>
      <t>c)</t>
    </r>
    <r>
      <rPr>
        <sz val="18.5"/>
        <color theme="1"/>
        <rFont val="Times New Roman"/>
        <family val="1"/>
        <charset val="238"/>
      </rPr>
      <t xml:space="preserve">     </t>
    </r>
    <r>
      <rPr>
        <b/>
        <sz val="18.5"/>
        <color theme="1"/>
        <rFont val="Calibri"/>
        <family val="2"/>
        <charset val="238"/>
        <scheme val="minor"/>
      </rPr>
      <t>3.000,00 zł</t>
    </r>
    <r>
      <rPr>
        <sz val="18.5"/>
        <color theme="1"/>
        <rFont val="Calibri"/>
        <family val="2"/>
        <charset val="238"/>
        <scheme val="minor"/>
      </rPr>
      <t xml:space="preserve"> za pełny miesiąc zatrudnienia – </t>
    </r>
    <r>
      <rPr>
        <b/>
        <sz val="18.5"/>
        <color theme="1"/>
        <rFont val="Calibri"/>
        <family val="2"/>
        <charset val="238"/>
        <scheme val="minor"/>
      </rPr>
      <t xml:space="preserve">w przypadku umów zawieranych od czerwca 2025 r. </t>
    </r>
  </si>
  <si>
    <r>
      <t>a)</t>
    </r>
    <r>
      <rPr>
        <sz val="18.5"/>
        <color theme="1"/>
        <rFont val="Times New Roman"/>
        <family val="1"/>
        <charset val="238"/>
      </rPr>
      <t xml:space="preserve">     </t>
    </r>
    <r>
      <rPr>
        <b/>
        <sz val="18.5"/>
        <color theme="1"/>
        <rFont val="Calibri"/>
        <family val="2"/>
        <charset val="238"/>
        <scheme val="minor"/>
      </rPr>
      <t>1.500,00 zł</t>
    </r>
    <r>
      <rPr>
        <sz val="18.5"/>
        <color theme="1"/>
        <rFont val="Calibri"/>
        <family val="2"/>
        <charset val="238"/>
        <scheme val="minor"/>
      </rPr>
      <t xml:space="preserve"> za pełny miesiąc zatrudnienia – </t>
    </r>
    <r>
      <rPr>
        <b/>
        <sz val="18.5"/>
        <color theme="1"/>
        <rFont val="Calibri"/>
        <family val="2"/>
        <charset val="238"/>
        <scheme val="minor"/>
      </rPr>
      <t>w przypadku umów zawartych w 2024 r.                                  i  kontynuowanych w 2025 r.</t>
    </r>
    <r>
      <rPr>
        <sz val="18.5"/>
        <color theme="1"/>
        <rFont val="Calibri"/>
        <family val="2"/>
        <charset val="238"/>
        <scheme val="minor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</si>
</sst>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5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u/>
      <sz val="25"/>
      <color theme="1"/>
      <name val="Calibri"/>
      <family val="2"/>
      <charset val="238"/>
      <scheme val="minor"/>
    </font>
    <font>
      <sz val="19"/>
      <color theme="1"/>
      <name val="Calibri"/>
      <family val="2"/>
      <scheme val="minor"/>
    </font>
    <font>
      <sz val="18.5"/>
      <color theme="1"/>
      <name val="Calibri"/>
      <family val="2"/>
      <charset val="238"/>
      <scheme val="minor"/>
    </font>
    <font>
      <sz val="18.5"/>
      <color theme="1"/>
      <name val="Times New Roman"/>
      <family val="1"/>
      <charset val="238"/>
    </font>
    <font>
      <b/>
      <sz val="18.5"/>
      <color theme="1"/>
      <name val="Calibri"/>
      <family val="2"/>
      <charset val="238"/>
      <scheme val="minor"/>
    </font>
    <font>
      <sz val="18.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4" fontId="3" fillId="2" borderId="1" xfId="0" quotePrefix="1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5" fillId="0" borderId="0" xfId="0" applyFont="1"/>
    <xf numFmtId="4" fontId="6" fillId="5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8" fillId="5" borderId="1" xfId="0" applyFont="1" applyFill="1" applyBorder="1" applyAlignment="1">
      <alignment horizontal="left" vertical="center" wrapText="1"/>
    </xf>
    <xf numFmtId="0" fontId="8" fillId="0" borderId="1" xfId="0" applyFont="1" applyBorder="1"/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4" borderId="1" xfId="0" applyFont="1" applyFill="1" applyBorder="1" applyAlignment="1">
      <alignment horizontal="left" vertical="center"/>
    </xf>
    <xf numFmtId="0" fontId="8" fillId="5" borderId="1" xfId="0" applyFont="1" applyFill="1" applyBorder="1"/>
    <xf numFmtId="0" fontId="8" fillId="5" borderId="1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5" borderId="1" xfId="0" applyFont="1" applyFill="1" applyBorder="1" applyAlignment="1">
      <alignment horizontal="left" vertical="center" wrapText="1"/>
    </xf>
    <xf numFmtId="0" fontId="12" fillId="5" borderId="1" xfId="0" applyFon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topLeftCell="A13" zoomScale="70" zoomScaleNormal="70" workbookViewId="0">
      <selection activeCell="L23" sqref="L23"/>
    </sheetView>
  </sheetViews>
  <sheetFormatPr defaultRowHeight="15" x14ac:dyDescent="0.25"/>
  <cols>
    <col min="1" max="1" width="8" style="1" customWidth="1"/>
    <col min="2" max="2" width="126.42578125" customWidth="1"/>
    <col min="3" max="3" width="23.28515625" customWidth="1"/>
  </cols>
  <sheetData>
    <row r="1" spans="1:3" ht="106.9" customHeight="1" x14ac:dyDescent="0.25">
      <c r="A1" s="22" t="s">
        <v>26</v>
      </c>
      <c r="B1" s="22"/>
      <c r="C1" s="22"/>
    </row>
    <row r="2" spans="1:3" ht="34.15" customHeight="1" x14ac:dyDescent="0.25"/>
    <row r="3" spans="1:3" ht="28.9" customHeight="1" x14ac:dyDescent="0.25"/>
    <row r="4" spans="1:3" ht="31.15" customHeight="1" x14ac:dyDescent="0.25"/>
    <row r="5" spans="1:3" s="4" customFormat="1" ht="52.15" customHeight="1" x14ac:dyDescent="0.25">
      <c r="A5" s="7" t="s">
        <v>0</v>
      </c>
      <c r="B5" s="8" t="s">
        <v>22</v>
      </c>
      <c r="C5" s="7" t="s">
        <v>20</v>
      </c>
    </row>
    <row r="6" spans="1:3" s="4" customFormat="1" ht="52.15" customHeight="1" x14ac:dyDescent="0.25">
      <c r="A6" s="2" t="s">
        <v>1</v>
      </c>
      <c r="B6" s="3" t="s">
        <v>23</v>
      </c>
      <c r="C6" s="17">
        <v>1500</v>
      </c>
    </row>
    <row r="7" spans="1:3" s="4" customFormat="1" ht="51.6" customHeight="1" x14ac:dyDescent="0.25">
      <c r="A7" s="2" t="s">
        <v>2</v>
      </c>
      <c r="B7" s="3" t="s">
        <v>12</v>
      </c>
      <c r="C7" s="5">
        <v>30</v>
      </c>
    </row>
    <row r="8" spans="1:3" s="4" customFormat="1" ht="49.15" customHeight="1" x14ac:dyDescent="0.25">
      <c r="A8" s="2" t="s">
        <v>3</v>
      </c>
      <c r="B8" s="3" t="s">
        <v>11</v>
      </c>
      <c r="C8" s="15">
        <v>30</v>
      </c>
    </row>
    <row r="9" spans="1:3" s="4" customFormat="1" ht="49.15" customHeight="1" x14ac:dyDescent="0.25">
      <c r="A9" s="7" t="s">
        <v>4</v>
      </c>
      <c r="B9" s="9" t="s">
        <v>13</v>
      </c>
      <c r="C9" s="10">
        <f>C6/C7*C8</f>
        <v>1500</v>
      </c>
    </row>
    <row r="10" spans="1:3" s="4" customFormat="1" ht="51.6" customHeight="1" x14ac:dyDescent="0.25">
      <c r="A10" s="2" t="s">
        <v>5</v>
      </c>
      <c r="B10" s="3" t="s">
        <v>14</v>
      </c>
      <c r="C10" s="2">
        <v>0.15</v>
      </c>
    </row>
    <row r="11" spans="1:3" s="4" customFormat="1" ht="51.6" customHeight="1" x14ac:dyDescent="0.25">
      <c r="A11" s="7" t="s">
        <v>6</v>
      </c>
      <c r="B11" s="9" t="s">
        <v>17</v>
      </c>
      <c r="C11" s="11">
        <f>C9*C10</f>
        <v>225</v>
      </c>
    </row>
    <row r="12" spans="1:3" s="4" customFormat="1" ht="51.6" customHeight="1" x14ac:dyDescent="0.25">
      <c r="A12" s="2" t="s">
        <v>7</v>
      </c>
      <c r="B12" s="3" t="s">
        <v>15</v>
      </c>
      <c r="C12" s="15">
        <v>0</v>
      </c>
    </row>
    <row r="13" spans="1:3" s="4" customFormat="1" ht="45.6" customHeight="1" x14ac:dyDescent="0.25">
      <c r="A13" s="2" t="s">
        <v>8</v>
      </c>
      <c r="B13" s="3" t="s">
        <v>16</v>
      </c>
      <c r="C13" s="6">
        <v>0.8</v>
      </c>
    </row>
    <row r="14" spans="1:3" s="4" customFormat="1" ht="49.9" customHeight="1" x14ac:dyDescent="0.25">
      <c r="A14" s="7" t="s">
        <v>9</v>
      </c>
      <c r="B14" s="9" t="s">
        <v>18</v>
      </c>
      <c r="C14" s="11">
        <f>C6/C7*C12*C13</f>
        <v>0</v>
      </c>
    </row>
    <row r="15" spans="1:3" s="4" customFormat="1" ht="26.25" x14ac:dyDescent="0.25">
      <c r="A15" s="23"/>
      <c r="B15" s="24"/>
      <c r="C15" s="24"/>
    </row>
    <row r="16" spans="1:3" s="4" customFormat="1" ht="55.15" customHeight="1" x14ac:dyDescent="0.25">
      <c r="A16" s="12" t="s">
        <v>10</v>
      </c>
      <c r="B16" s="13" t="s">
        <v>19</v>
      </c>
      <c r="C16" s="14">
        <f>C9+C11+C14</f>
        <v>1725</v>
      </c>
    </row>
    <row r="18" spans="1:8" x14ac:dyDescent="0.25">
      <c r="H18" s="16"/>
    </row>
    <row r="20" spans="1:8" ht="40.15" customHeight="1" x14ac:dyDescent="0.25">
      <c r="A20" s="25" t="s">
        <v>21</v>
      </c>
      <c r="B20" s="25"/>
      <c r="C20" s="25"/>
    </row>
    <row r="21" spans="1:8" ht="27" customHeight="1" x14ac:dyDescent="0.25"/>
    <row r="22" spans="1:8" ht="33" customHeight="1" x14ac:dyDescent="0.4">
      <c r="A22" s="27" t="s">
        <v>24</v>
      </c>
      <c r="B22" s="27"/>
      <c r="C22" s="26"/>
    </row>
    <row r="23" spans="1:8" ht="57" customHeight="1" x14ac:dyDescent="0.4">
      <c r="A23" s="28"/>
      <c r="B23" s="31" t="s">
        <v>30</v>
      </c>
      <c r="C23" s="32"/>
    </row>
    <row r="24" spans="1:8" ht="47.45" customHeight="1" x14ac:dyDescent="0.4">
      <c r="A24" s="29"/>
      <c r="B24" s="31" t="s">
        <v>28</v>
      </c>
      <c r="C24" s="32"/>
      <c r="G24" s="18"/>
    </row>
    <row r="25" spans="1:8" ht="47.45" customHeight="1" x14ac:dyDescent="0.4">
      <c r="A25" s="30"/>
      <c r="B25" s="31" t="s">
        <v>29</v>
      </c>
      <c r="C25" s="32"/>
    </row>
    <row r="26" spans="1:8" ht="74.45" customHeight="1" x14ac:dyDescent="0.4">
      <c r="A26" s="19" t="s">
        <v>25</v>
      </c>
      <c r="B26" s="19"/>
      <c r="C26" s="20"/>
    </row>
    <row r="31" spans="1:8" ht="26.25" x14ac:dyDescent="0.4">
      <c r="A31" s="21" t="s">
        <v>27</v>
      </c>
      <c r="B31" s="21"/>
      <c r="C31" s="21"/>
    </row>
  </sheetData>
  <mergeCells count="10">
    <mergeCell ref="A26:C26"/>
    <mergeCell ref="A31:C31"/>
    <mergeCell ref="A1:C1"/>
    <mergeCell ref="A15:C15"/>
    <mergeCell ref="A20:C20"/>
    <mergeCell ref="B23:C23"/>
    <mergeCell ref="B24:C24"/>
    <mergeCell ref="A22:C22"/>
    <mergeCell ref="A23:A25"/>
    <mergeCell ref="B25:C25"/>
  </mergeCells>
  <phoneticPr fontId="1" type="noConversion"/>
  <pageMargins left="0.7" right="0.7" top="0.75" bottom="0.75" header="0.3" footer="0.3"/>
  <pageSetup paperSize="9" scale="5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</dc:creator>
  <cp:lastModifiedBy>Ewa Świrkowska</cp:lastModifiedBy>
  <cp:lastPrinted>2025-05-28T07:02:14Z</cp:lastPrinted>
  <dcterms:created xsi:type="dcterms:W3CDTF">2015-06-05T18:19:34Z</dcterms:created>
  <dcterms:modified xsi:type="dcterms:W3CDTF">2025-05-28T07:11:01Z</dcterms:modified>
</cp:coreProperties>
</file>